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<sst xmlns="http://schemas.openxmlformats.org/spreadsheetml/2006/main" count="70">
  <si>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</si>
  <si>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</si>
  <si>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</si>
  <si>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二批试点-细菌性呼吸道传染病防控体系的构建及关键技术研究</t>
  </si>
  <si>
    <t>主管部门</t>
  </si>
  <si>
    <t>北京市卫生健康委员会</t>
  </si>
  <si>
    <t>实施单位</t>
  </si>
  <si>
    <t>北京市预防医学研究中心</t>
  </si>
  <si>
    <t>项目负责人</t>
  </si>
  <si>
    <t>吴疆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</si>
  <si>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</si>
  <si>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</si>
  <si>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</si>
  <si>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</si>
  <si>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</si>
  <si>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</si>
  <si>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</si>
  <si>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</si>
  <si>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</si>
  <si>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</si>
  <si>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</si>
  <si>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</si>
  <si>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</si>
  <si>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</si>
  <si>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</si>
  <si>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</si>
  <si>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1、对收集IPD肺炎链球菌进行耐药性检测，选取24个血清型菌株，选取代表性的菌株进行全基因组测序，实现基因共享；2、ELISA,MOPA申请纳入CNAS体系中，申请建立我国首个肺炎链球相关疫苗评价的参比实验室；将候选多糖在国内外不同实验室、研究所进行检测比较，选取质量合格多糖作为国内多糖抗原的参考品；3、制备单克隆抗体，对比评价检测其与SSI等检测血清的效果；完成高中低三挡质控血清的制备，检测质控血清质控范围的统计分析；4、利用标准品对肺炎链球菌血清分型检测技术的准确性实验、稳定性实验、灵敏性实验展开研究；5、完成肺炎链球菌尿抗原微流控检测芯片的性能和稳定性试验6、在CAP监测网络中选择部分监测医院采集病人的下呼吸道吸取物、尿液，开展尿抗原和参考品的验证研究</t>
  </si>
  <si>
    <t>完成肺炎链球菌参考菌株23个的筛选及菌种库建立；2.制备完成肺炎链球菌多糖并依据标准流程对多糖进行质控评价，肺炎链球菌尿抗原快速检测技术已初步完成并对技术条件开展优化；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</si>
  <si>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</si>
  <si>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</si>
  <si>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</si>
  <si>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</si>
  <si>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</si>
  <si>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</si>
  <si>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</si>
  <si>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</si>
  <si>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</si>
  <si>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</si>
  <si>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r>
      <rPr>
        <sz val="12"/>
        <color indexed="8"/>
        <rFont val="宋体"/>
        <charset val="0"/>
      </rPr>
      <t>完成</t>
    </r>
    <r>
      <rPr>
        <sz val="12"/>
        <color indexed="8"/>
        <rFont val="Arial"/>
        <charset val="0"/>
      </rPr>
      <t>2021</t>
    </r>
    <r>
      <rPr>
        <sz val="12"/>
        <color indexed="8"/>
        <rFont val="宋体"/>
        <charset val="0"/>
      </rPr>
      <t>年度目标</t>
    </r>
  </si>
  <si>
    <r>
      <rPr>
        <sz val="12"/>
        <color indexed="8"/>
        <rFont val="Arial"/>
        <charset val="0"/>
      </rPr>
      <t>1.</t>
    </r>
    <r>
      <rPr>
        <sz val="12"/>
        <color indexed="8"/>
        <rFont val="宋体"/>
        <charset val="0"/>
      </rPr>
      <t>制备肺炎链球菌参考菌株</t>
    </r>
    <r>
      <rPr>
        <sz val="12"/>
        <color indexed="8"/>
        <rFont val="Arial"/>
        <charset val="0"/>
      </rPr>
      <t>23</t>
    </r>
    <r>
      <rPr>
        <sz val="12"/>
        <color indexed="8"/>
        <rFont val="宋体"/>
        <charset val="0"/>
      </rPr>
      <t>个；</t>
    </r>
    <r>
      <rPr>
        <sz val="12"/>
        <color indexed="8"/>
        <rFont val="Arial"/>
        <charset val="0"/>
      </rPr>
      <t>2.</t>
    </r>
    <r>
      <rPr>
        <sz val="12"/>
        <color indexed="8"/>
        <rFont val="宋体"/>
        <charset val="0"/>
      </rPr>
      <t>制备肺炎链球菌多糖标准品，</t>
    </r>
    <r>
      <rPr>
        <sz val="12"/>
        <color indexed="8"/>
        <rFont val="Arial"/>
        <charset val="0"/>
      </rPr>
      <t>3</t>
    </r>
    <r>
      <rPr>
        <sz val="12"/>
        <color indexed="8"/>
        <rFont val="宋体"/>
        <charset val="0"/>
      </rPr>
      <t>开发肺炎链球菌尿抗原快速检测技术</t>
    </r>
    <r>
      <rPr>
        <sz val="12"/>
        <color indexed="8"/>
        <rFont val="Arial"/>
        <charset val="0"/>
      </rPr>
      <t>1</t>
    </r>
    <r>
      <rPr>
        <sz val="12"/>
        <color indexed="8"/>
        <rFont val="宋体"/>
        <charset val="0"/>
      </rPr>
      <t>项；</t>
    </r>
  </si>
  <si>
    <r>
      <rPr>
        <sz val="12"/>
        <color indexed="8"/>
        <rFont val="宋体"/>
        <charset val="0"/>
      </rPr>
      <t>完成</t>
    </r>
    <r>
      <rPr>
        <sz val="12"/>
        <color indexed="8"/>
        <rFont val="Arial"/>
        <charset val="0"/>
      </rPr>
      <t>23</t>
    </r>
    <r>
      <rPr>
        <sz val="12"/>
        <color indexed="8"/>
        <rFont val="宋体"/>
        <charset val="0"/>
      </rPr>
      <t>株的鉴定与耐药分型及菌株建库；肺炎多糖参考品已制备并评价；尿抗原快检试剂已初步完成并优化中</t>
    </r>
  </si>
  <si>
    <t>质量指标</t>
  </si>
  <si>
    <t>课题研究内容结构合理</t>
  </si>
  <si>
    <r>
      <rPr>
        <sz val="12"/>
        <color indexed="8"/>
        <rFont val="宋体"/>
        <charset val="0"/>
      </rPr>
      <t>按照课题任务书执行</t>
    </r>
    <r>
      <rPr>
        <sz val="12"/>
        <color indexed="8"/>
        <rFont val="Arial"/>
        <charset val="0"/>
      </rPr>
      <t>2021</t>
    </r>
    <r>
      <rPr>
        <sz val="12"/>
        <color indexed="8"/>
        <rFont val="宋体"/>
        <charset val="0"/>
      </rPr>
      <t>年研究内容</t>
    </r>
  </si>
  <si>
    <t>完成年度任务指标且过程开展质控</t>
  </si>
  <si>
    <t>时效指标</t>
  </si>
  <si>
    <t>整体进度符合项目要求</t>
  </si>
  <si>
    <t>项目进度符合度90%以上</t>
  </si>
  <si>
    <t>按计划及时完成任务指标</t>
  </si>
  <si>
    <t>成本指标</t>
  </si>
  <si>
    <t>课题成本与工作内容匹配程度一致</t>
  </si>
  <si>
    <r>
      <rPr>
        <sz val="12"/>
        <color indexed="8"/>
        <rFont val="宋体"/>
        <charset val="0"/>
      </rPr>
      <t>成本与研究内容匹配度</t>
    </r>
    <r>
      <rPr>
        <sz val="12"/>
        <color indexed="8"/>
        <rFont val="Arial"/>
        <charset val="0"/>
      </rPr>
      <t>95%</t>
    </r>
    <r>
      <rPr>
        <sz val="12"/>
        <color indexed="8"/>
        <rFont val="宋体"/>
        <charset val="0"/>
      </rPr>
      <t>以上</t>
    </r>
  </si>
  <si>
    <t>控制在预算以内成本匹配</t>
  </si>
  <si>
    <t>效果指标(30分)</t>
  </si>
  <si>
    <t>经济效益
指标</t>
  </si>
  <si>
    <t>无</t>
  </si>
  <si>
    <t>社会效益
指标</t>
  </si>
  <si>
    <t>国家核心期刊论文发表篇数</t>
  </si>
  <si>
    <t>至少2篇</t>
  </si>
  <si>
    <t>2篇</t>
  </si>
  <si>
    <t>生态效益
指标</t>
  </si>
  <si>
    <t>可持续影响指标</t>
  </si>
  <si>
    <t>肺炎链球菌尿抗原快速检测技术已初步完成并对技术条件开展优化</t>
  </si>
  <si>
    <t>满意度
指标
（10分）</t>
  </si>
  <si>
    <t>服务对象满意度指标</t>
  </si>
  <si>
    <t>符合部门机构要求</t>
  </si>
  <si>
    <t>符合机构对课题的要求90%</t>
  </si>
  <si>
    <t>符合机构对课题90%以上符合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</si>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</sst>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8" formatCode="0.00_);[Red]\(0.00\)"/>
  </numFmts>
  <fonts count="30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0"/>
    </font>
    <font>
      <sz val="12"/>
      <color indexed="8"/>
      <name val="Arial"/>
      <charset val="0"/>
    </font>
    <font>
      <sz val="12"/>
      <name val="微软雅黑"/>
      <charset val="134"/>
    </font>
    <font>
      <b/>
      <sz val="12"/>
      <color indexed="8"/>
      <name val="宋体"/>
      <charset val="134"/>
    </font>
    <font>
      <sz val="12"/>
      <color indexed="8"/>
      <name val="微软雅黑"/>
      <charset val="134"/>
    </font>
    <font>
      <u/>
      <sz val="11"/>
      <color indexed="12"/>
      <name val="等线"/>
      <charset val="0"/>
    </font>
    <font>
      <sz val="11"/>
      <color indexed="8"/>
      <name val="等线"/>
      <charset val="0"/>
    </font>
    <font>
      <b/>
      <sz val="11"/>
      <color indexed="62"/>
      <name val="等线"/>
      <charset val="134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sz val="11"/>
      <color indexed="62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2"/>
      <name val="宋体"/>
      <charset val="134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2" borderId="18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2" borderId="16" applyNumberFormat="0" applyAlignment="0" applyProtection="0">
      <alignment vertical="center"/>
    </xf>
    <xf numFmtId="0" fontId="20" fillId="11" borderId="19" applyNumberFormat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41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4" fillId="0" borderId="4" xfId="49" applyNumberFormat="1" applyFont="1" applyFill="1" applyBorder="1" applyAlignment="1">
      <alignment horizontal="center" vertical="center" wrapText="1"/>
    </xf>
    <xf numFmtId="49" fontId="5" fillId="0" borderId="5" xfId="49" applyNumberFormat="1" applyFont="1" applyFill="1" applyBorder="1" applyAlignment="1">
      <alignment horizontal="center" vertical="center" wrapText="1"/>
    </xf>
    <xf numFmtId="49" fontId="4" fillId="0" borderId="2" xfId="49" applyNumberFormat="1" applyFont="1" applyFill="1" applyBorder="1" applyAlignment="1">
      <alignment horizontal="center" vertical="center" wrapText="1"/>
    </xf>
    <xf numFmtId="49" fontId="5" fillId="0" borderId="3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49" fontId="4" fillId="0" borderId="6" xfId="49" applyNumberFormat="1" applyFont="1" applyFill="1" applyBorder="1" applyAlignment="1">
      <alignment horizontal="center" vertical="center" wrapText="1"/>
    </xf>
    <xf numFmtId="176" fontId="5" fillId="0" borderId="7" xfId="49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49" fontId="4" fillId="0" borderId="8" xfId="49" applyNumberFormat="1" applyFont="1" applyFill="1" applyBorder="1" applyAlignment="1">
      <alignment horizontal="center" vertical="center" wrapText="1"/>
    </xf>
    <xf numFmtId="49" fontId="4" fillId="0" borderId="9" xfId="49" applyNumberFormat="1" applyFont="1" applyFill="1" applyBorder="1" applyAlignment="1">
      <alignment horizontal="center" vertical="center" wrapText="1"/>
    </xf>
    <xf numFmtId="176" fontId="5" fillId="0" borderId="10" xfId="49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4" fillId="0" borderId="11" xfId="49" applyNumberFormat="1" applyFont="1" applyFill="1" applyBorder="1" applyAlignment="1">
      <alignment horizontal="center" vertical="center" wrapText="1"/>
    </xf>
    <xf numFmtId="49" fontId="4" fillId="0" borderId="12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/>
    </xf>
    <xf numFmtId="10" fontId="3" fillId="0" borderId="1" xfId="5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176" fontId="5" fillId="0" borderId="14" xfId="49" applyNumberFormat="1" applyFont="1" applyFill="1" applyBorder="1" applyAlignment="1">
      <alignment horizontal="center" vertical="center" wrapText="1"/>
    </xf>
    <xf numFmtId="176" fontId="8" fillId="0" borderId="3" xfId="0" applyNumberFormat="1" applyFont="1" applyFill="1" applyBorder="1" applyAlignment="1">
      <alignment horizontal="center" vertical="center"/>
    </xf>
    <xf numFmtId="176" fontId="5" fillId="0" borderId="15" xfId="49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9" width="9.25" style="1"/>
    <col min="10" max="10" width="14.583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5"/>
      <c r="J4" s="5"/>
    </row>
    <row r="5" ht="20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5">
        <v>64407095</v>
      </c>
      <c r="I5" s="5"/>
      <c r="J5" s="5"/>
    </row>
    <row r="6" ht="29.25" spans="1:10">
      <c r="A6" s="5" t="s">
        <v>11</v>
      </c>
      <c r="B6" s="5"/>
      <c r="C6" s="5"/>
      <c r="D6" s="4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4" t="s">
        <v>17</v>
      </c>
    </row>
    <row r="7" ht="20" customHeight="1" spans="1:10">
      <c r="A7" s="5"/>
      <c r="B7" s="5"/>
      <c r="C7" s="5"/>
      <c r="D7" s="6" t="s">
        <v>18</v>
      </c>
      <c r="E7" s="4">
        <v>222.7495</v>
      </c>
      <c r="F7" s="4">
        <v>222.7495</v>
      </c>
      <c r="G7" s="4">
        <v>17.370225</v>
      </c>
      <c r="H7" s="4">
        <v>10</v>
      </c>
      <c r="I7" s="33">
        <f>G7/F7</f>
        <v>0.0779809831222966</v>
      </c>
      <c r="J7" s="34">
        <f>I7*H7</f>
        <v>0.779809831222966</v>
      </c>
    </row>
    <row r="8" ht="29.25" spans="1:10">
      <c r="A8" s="5"/>
      <c r="B8" s="5"/>
      <c r="C8" s="5"/>
      <c r="D8" s="7" t="s">
        <v>19</v>
      </c>
      <c r="E8" s="4">
        <v>222.7495</v>
      </c>
      <c r="F8" s="4">
        <v>222.7495</v>
      </c>
      <c r="G8" s="4">
        <v>0</v>
      </c>
      <c r="H8" s="4">
        <v>10</v>
      </c>
      <c r="I8" s="35">
        <f>G8/F8</f>
        <v>0</v>
      </c>
      <c r="J8" s="34">
        <f>I8*H8</f>
        <v>0</v>
      </c>
    </row>
    <row r="9" ht="25" customHeight="1" spans="1:10">
      <c r="A9" s="5"/>
      <c r="B9" s="5"/>
      <c r="C9" s="5"/>
      <c r="D9" s="4" t="s">
        <v>20</v>
      </c>
      <c r="E9" s="4">
        <v>0</v>
      </c>
      <c r="F9" s="4">
        <v>0</v>
      </c>
      <c r="G9" s="4">
        <v>0</v>
      </c>
      <c r="H9" s="4" t="s">
        <v>21</v>
      </c>
      <c r="I9" s="4" t="s">
        <v>21</v>
      </c>
      <c r="J9" s="4" t="s">
        <v>21</v>
      </c>
    </row>
    <row r="10" ht="19" customHeight="1" spans="1:10">
      <c r="A10" s="5"/>
      <c r="B10" s="5"/>
      <c r="C10" s="5"/>
      <c r="D10" s="8" t="s">
        <v>22</v>
      </c>
      <c r="E10" s="4">
        <v>0</v>
      </c>
      <c r="F10" s="4">
        <v>0</v>
      </c>
      <c r="G10" s="4">
        <v>0</v>
      </c>
      <c r="H10" s="4" t="s">
        <v>21</v>
      </c>
      <c r="I10" s="4" t="s">
        <v>21</v>
      </c>
      <c r="J10" s="4" t="s">
        <v>21</v>
      </c>
    </row>
    <row r="11" ht="26" customHeight="1" spans="1:10">
      <c r="A11" s="9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190" customHeight="1" spans="1:10">
      <c r="A12" s="9"/>
      <c r="B12" s="7" t="s">
        <v>26</v>
      </c>
      <c r="C12" s="7"/>
      <c r="D12" s="7"/>
      <c r="E12" s="7"/>
      <c r="F12" s="5" t="s">
        <v>27</v>
      </c>
      <c r="G12" s="5"/>
      <c r="H12" s="5"/>
      <c r="I12" s="5"/>
      <c r="J12" s="5"/>
    </row>
    <row r="13" ht="58" customHeight="1" spans="1:10">
      <c r="A13" s="9" t="s">
        <v>28</v>
      </c>
      <c r="B13" s="5" t="s">
        <v>29</v>
      </c>
      <c r="C13" s="4" t="s">
        <v>30</v>
      </c>
      <c r="D13" s="4" t="s">
        <v>31</v>
      </c>
      <c r="E13" s="4" t="s">
        <v>32</v>
      </c>
      <c r="F13" s="10" t="s">
        <v>33</v>
      </c>
      <c r="G13" s="11"/>
      <c r="H13" s="5" t="s">
        <v>34</v>
      </c>
      <c r="I13" s="5" t="s">
        <v>17</v>
      </c>
      <c r="J13" s="5" t="s">
        <v>35</v>
      </c>
    </row>
    <row r="14" ht="114" customHeight="1" spans="1:10">
      <c r="A14" s="9"/>
      <c r="B14" s="5" t="s">
        <v>36</v>
      </c>
      <c r="C14" s="4" t="s">
        <v>37</v>
      </c>
      <c r="D14" s="12" t="s">
        <v>38</v>
      </c>
      <c r="E14" s="13" t="s">
        <v>39</v>
      </c>
      <c r="F14" s="14" t="s">
        <v>40</v>
      </c>
      <c r="G14" s="15"/>
      <c r="H14" s="16">
        <v>20</v>
      </c>
      <c r="I14" s="16">
        <v>20</v>
      </c>
      <c r="J14" s="4"/>
    </row>
    <row r="15" ht="47" customHeight="1" spans="1:10">
      <c r="A15" s="9"/>
      <c r="B15" s="5"/>
      <c r="C15" s="4" t="s">
        <v>41</v>
      </c>
      <c r="D15" s="17" t="s">
        <v>42</v>
      </c>
      <c r="E15" s="18" t="s">
        <v>43</v>
      </c>
      <c r="F15" s="14" t="s">
        <v>44</v>
      </c>
      <c r="G15" s="15"/>
      <c r="H15" s="19">
        <v>15</v>
      </c>
      <c r="I15" s="36">
        <v>15</v>
      </c>
      <c r="J15" s="4"/>
    </row>
    <row r="16" ht="50" customHeight="1" spans="1:10">
      <c r="A16" s="9"/>
      <c r="B16" s="5"/>
      <c r="C16" s="4" t="s">
        <v>45</v>
      </c>
      <c r="D16" s="17" t="s">
        <v>46</v>
      </c>
      <c r="E16" s="5" t="s">
        <v>47</v>
      </c>
      <c r="F16" s="20" t="s">
        <v>48</v>
      </c>
      <c r="G16" s="21"/>
      <c r="H16" s="22">
        <v>5</v>
      </c>
      <c r="I16" s="37">
        <v>5</v>
      </c>
      <c r="J16" s="4"/>
    </row>
    <row r="17" ht="59" customHeight="1" spans="1:10">
      <c r="A17" s="9"/>
      <c r="B17" s="5"/>
      <c r="C17" s="4" t="s">
        <v>49</v>
      </c>
      <c r="D17" s="23" t="s">
        <v>50</v>
      </c>
      <c r="E17" s="24" t="s">
        <v>51</v>
      </c>
      <c r="F17" s="14" t="s">
        <v>52</v>
      </c>
      <c r="G17" s="15"/>
      <c r="H17" s="25">
        <v>10</v>
      </c>
      <c r="I17" s="38">
        <v>10</v>
      </c>
      <c r="J17" s="4"/>
    </row>
    <row r="18" ht="49" customHeight="1" spans="1:10">
      <c r="A18" s="9"/>
      <c r="B18" s="5" t="s">
        <v>53</v>
      </c>
      <c r="C18" s="5" t="s">
        <v>54</v>
      </c>
      <c r="D18" s="4" t="s">
        <v>55</v>
      </c>
      <c r="E18" s="4" t="s">
        <v>55</v>
      </c>
      <c r="F18" s="20" t="s">
        <v>55</v>
      </c>
      <c r="G18" s="21"/>
      <c r="H18" s="26">
        <v>0</v>
      </c>
      <c r="I18" s="39">
        <v>0</v>
      </c>
      <c r="J18" s="4"/>
    </row>
    <row r="19" ht="45" customHeight="1" spans="1:10">
      <c r="A19" s="9"/>
      <c r="B19" s="5"/>
      <c r="C19" s="5" t="s">
        <v>56</v>
      </c>
      <c r="D19" s="27" t="s">
        <v>57</v>
      </c>
      <c r="E19" s="4" t="s">
        <v>58</v>
      </c>
      <c r="F19" s="20" t="s">
        <v>59</v>
      </c>
      <c r="G19" s="21"/>
      <c r="H19" s="26">
        <v>20</v>
      </c>
      <c r="I19" s="39">
        <v>20</v>
      </c>
      <c r="J19" s="4"/>
    </row>
    <row r="20" ht="48" customHeight="1" spans="1:10">
      <c r="A20" s="9"/>
      <c r="B20" s="5"/>
      <c r="C20" s="5" t="s">
        <v>60</v>
      </c>
      <c r="D20" s="4" t="s">
        <v>55</v>
      </c>
      <c r="E20" s="4" t="s">
        <v>55</v>
      </c>
      <c r="F20" s="20" t="s">
        <v>55</v>
      </c>
      <c r="G20" s="21"/>
      <c r="H20" s="26">
        <v>0</v>
      </c>
      <c r="I20" s="39">
        <v>0</v>
      </c>
      <c r="J20" s="4"/>
    </row>
    <row r="21" ht="57.75" spans="1:10">
      <c r="A21" s="9"/>
      <c r="B21" s="5"/>
      <c r="C21" s="5" t="s">
        <v>61</v>
      </c>
      <c r="D21" s="5" t="s">
        <v>62</v>
      </c>
      <c r="E21" s="5" t="s">
        <v>62</v>
      </c>
      <c r="F21" s="10" t="s">
        <v>62</v>
      </c>
      <c r="G21" s="11"/>
      <c r="H21" s="26">
        <v>10</v>
      </c>
      <c r="I21" s="39">
        <v>10</v>
      </c>
      <c r="J21" s="4"/>
    </row>
    <row r="22" ht="57.75" spans="1:10">
      <c r="A22" s="9"/>
      <c r="B22" s="5" t="s">
        <v>63</v>
      </c>
      <c r="C22" s="5" t="s">
        <v>64</v>
      </c>
      <c r="D22" s="28" t="s">
        <v>65</v>
      </c>
      <c r="E22" s="5" t="s">
        <v>66</v>
      </c>
      <c r="F22" s="10" t="s">
        <v>67</v>
      </c>
      <c r="G22" s="11"/>
      <c r="H22" s="26">
        <v>10</v>
      </c>
      <c r="I22" s="39">
        <v>10</v>
      </c>
      <c r="J22" s="4"/>
    </row>
    <row r="23" ht="42" customHeight="1" spans="1:10">
      <c r="A23" s="29" t="s">
        <v>68</v>
      </c>
      <c r="B23" s="29"/>
      <c r="C23" s="29"/>
      <c r="D23" s="29"/>
      <c r="E23" s="29"/>
      <c r="F23" s="29"/>
      <c r="G23" s="29"/>
      <c r="H23" s="30">
        <f>SUM(H14:H22,H7)</f>
        <v>100</v>
      </c>
      <c r="I23" s="40">
        <f>SUM(I14:I22)+J7</f>
        <v>90.779809831223</v>
      </c>
      <c r="J23" s="4"/>
    </row>
    <row r="24" ht="153.5" customHeight="1" spans="1:10">
      <c r="A24" s="31" t="s">
        <v>69</v>
      </c>
      <c r="B24" s="32"/>
      <c r="C24" s="32"/>
      <c r="D24" s="32"/>
      <c r="E24" s="32"/>
      <c r="F24" s="32"/>
      <c r="G24" s="32"/>
      <c r="H24" s="32"/>
      <c r="I24" s="32"/>
      <c r="J24" s="32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2021-06-09T03:52:42Z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BFF0659E404C4D4E8ADFEBB62B46D1D2</vt:lpwstr>
  </property>
</Properties>
</file>